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3176" activeTab="0"/>
  </bookViews>
  <sheets>
    <sheet name="стр.1_2" sheetId="1" r:id="rId1"/>
  </sheets>
  <definedNames>
    <definedName name="_xlnm.Print_Area" localSheetId="0">'стр.1_2'!$A$1:$EM$71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<sst xmlns="http://schemas.openxmlformats.org/spreadsheetml/2006/main" count="187" uniqueCount="130">
  <si>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</si>
  <si>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</si>
  <si>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</si>
  <si>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</si>
  <si>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</si>
  <si>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</si>
  <si>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</si>
  <si>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</si>
  <si>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</si>
  <si>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</si>
  <si>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</si>
  <si>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</si>
  <si>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</si>
  <si>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</si>
  <si>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</si>
  <si>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</si>
  <si>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</si>
  <si>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</si>
  <si>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</si>
  <si>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</si>
  <si>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</si>
  <si>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</si>
  <si>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</si>
  <si>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</si>
  <si>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</si>
  <si>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</si>
  <si>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</si>
  <si>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</si>
  <si>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</si>
  <si>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</si>
  <si>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</si>
  <si>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</si>
  <si>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</si>
  <si>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</si>
  <si>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</si>
  <si>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</si>
  <si>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</si>
  <si>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</si>
  <si>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</si>
  <si>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</si>
  <si>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</si>
  <si>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</si>
  <si>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</si>
  <si>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</si>
  <si>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</si>
  <si>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</si>
  <si>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</si>
  <si>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</si>
  <si>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</si>
  <si>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</si>
  <si>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</si>
  <si>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</si>
  <si>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</si>
  <si>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</si>
  <si>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</si>
  <si>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</si>
  <si>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</si>
  <si>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</si>
  <si>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</si>
  <si>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</si>
  <si>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</si>
  <si>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</si>
  <si>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</si>
  <si>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</si>
  <si>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</si>
  <si>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</si>
  <si>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</si>
  <si>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</si>
  <si>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</si>
  <si>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</si>
  <si>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</si>
  <si>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</si>
  <si>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</si>
  <si>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</si>
  <si>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</si>
  <si>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</si>
  <si>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</si>
  <si>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</si>
  <si>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</si>
  <si>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</si>
  <si>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</si>
  <si>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</si>
  <si>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</si>
  <si>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</si>
  <si>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</si>
  <si>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</si>
  <si>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</si>
  <si>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</si>
  <si>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</si>
  <si>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</si>
  <si>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</si>
  <si>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</si>
  <si>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</si>
  <si>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</si>
  <si>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</si>
  <si>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</si>
  <si>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</si>
  <si>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</si>
  <si>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</si>
  <si>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</si>
  <si>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</si>
  <si>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</si>
  <si>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</si>
  <si>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</si>
  <si>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</si>
  <si>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</si>
  <si>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</si>
  <si>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</si>
  <si>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</si>
  <si>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</si>
  <si>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</si>
  <si>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</si>
  <si>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</si>
  <si>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</si>
  <si>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</si>
  <si>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</si>
  <si>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</si>
  <si>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</si>
  <si>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</si>
  <si>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</si>
  <si>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</si>
  <si>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</si>
  <si>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</si>
  <si>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</si>
  <si>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</si>
  <si>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</si>
  <si>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</si>
  <si>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Петрозаводск"</t>
  </si>
  <si>
    <t>Республики Карелия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</si>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</sst>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30"/>
      <name val="Arial Cyr"/>
      <family val="0"/>
    </font>
    <font>
      <u val="single"/>
      <sz val="9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="90" zoomScaleSheetLayoutView="90" zoomScalePageLayoutView="0" workbookViewId="0" topLeftCell="A1">
      <selection activeCell="BS4" sqref="A4:DA7"/>
    </sheetView>
  </sheetViews>
  <sheetFormatPr defaultColWidth="0.875" defaultRowHeight="12.75"/>
  <cols>
    <col min="1" max="16384" width="0.875" style="1" customWidth="1"/>
  </cols>
  <sheetData>
    <row r="1" s="2" customFormat="1" ht="13.5">
      <c r="DA1" s="12" t="s">
        <v>124</v>
      </c>
    </row>
    <row r="2" s="2" customFormat="1" ht="13.5"/>
    <row r="3" spans="1:105" s="3" customFormat="1" ht="1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3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3" t="s">
        <v>127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 t="s">
        <v>65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129</v>
      </c>
      <c r="CF4" s="37"/>
      <c r="CG4" s="37"/>
      <c r="CH4" s="37"/>
      <c r="CI4" s="38" t="s">
        <v>72</v>
      </c>
      <c r="CJ4" s="38"/>
      <c r="CK4" s="38"/>
      <c r="CL4" s="38"/>
      <c r="CM4" s="38"/>
      <c r="CN4" s="3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9.75"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CX5" s="6"/>
      <c r="CY5" s="7"/>
      <c r="CZ5" s="7"/>
    </row>
    <row r="6" spans="1:105" s="3" customFormat="1" ht="15">
      <c r="A6" s="35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3" t="s">
        <v>128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9.75">
      <c r="AO8" s="34" t="s">
        <v>75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</row>
    <row r="9" s="2" customFormat="1" ht="13.5"/>
    <row r="10" spans="1:105" s="5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84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77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13">
        <f>CH12+CH13+CH14+CH19+CH20</f>
        <v>238761.49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s="5" customFormat="1" ht="9.7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77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27">
        <v>54438.44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9"/>
    </row>
    <row r="13" spans="1:105" s="5" customFormat="1" ht="9.7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77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27">
        <v>15516.03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9"/>
    </row>
    <row r="14" spans="1:105" s="5" customFormat="1" ht="9.7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77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27">
        <f>CH15+CH16+CH17+CH18</f>
        <v>15186.65</v>
      </c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1:105" s="5" customFormat="1" ht="9.7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77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3">
        <v>1695.28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9.7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77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19.76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9.7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88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77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5259.06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9.7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77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8212.55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9.7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89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77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27">
        <v>67886.5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9"/>
    </row>
    <row r="20" spans="1:105" s="5" customFormat="1" ht="9.7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77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27">
        <f>CH21+CH26+CH29+CH34+CH45</f>
        <v>85733.87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s="5" customFormat="1" ht="9.7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90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77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27">
        <f>SUM(CH22:DA25)+124.08</f>
        <v>47897.89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</row>
    <row r="22" spans="1:105" s="5" customFormat="1" ht="9.7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91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77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>
        <v>666.32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9.7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92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77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v>47056.22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77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9.7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77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51.27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9.7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77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27">
        <f>SUM(CH27:DA28)+265.25</f>
        <v>545.64</v>
      </c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77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36.52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9.7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77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243.87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9.7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77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27">
        <f>SUM(CH30:DA33)</f>
        <v>23244.920000000002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77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23061.58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9.7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77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9.7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77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182.73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9.75">
      <c r="A33" s="16" t="s">
        <v>109</v>
      </c>
      <c r="B33" s="17"/>
      <c r="C33" s="17"/>
      <c r="D33" s="17"/>
      <c r="E33" s="17"/>
      <c r="F33" s="17"/>
      <c r="G33" s="17"/>
      <c r="H33" s="18"/>
      <c r="I33" s="11"/>
      <c r="J33" s="19" t="s">
        <v>97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77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0.61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9.7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77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27">
        <f>SUM(CH35:DA39)</f>
        <v>11298.56</v>
      </c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</row>
    <row r="35" spans="1:105" s="5" customFormat="1" ht="11.25" customHeight="1">
      <c r="A35" s="16" t="s">
        <v>110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77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564.56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9.75">
      <c r="A36" s="16" t="s">
        <v>111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77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1348.3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9.75">
      <c r="A37" s="16" t="s">
        <v>112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77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1703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9.75">
      <c r="A38" s="16" t="s">
        <v>113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77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315.47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114</v>
      </c>
      <c r="B39" s="17"/>
      <c r="C39" s="17"/>
      <c r="D39" s="17"/>
      <c r="E39" s="17"/>
      <c r="F39" s="17"/>
      <c r="G39" s="17"/>
      <c r="H39" s="18"/>
      <c r="I39" s="11"/>
      <c r="J39" s="19" t="s">
        <v>98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77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f>CH40+CH41+CH42+CH43+CH44</f>
        <v>7367.23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115</v>
      </c>
      <c r="B40" s="17"/>
      <c r="C40" s="17"/>
      <c r="D40" s="17"/>
      <c r="E40" s="17"/>
      <c r="F40" s="17"/>
      <c r="G40" s="17"/>
      <c r="H40" s="18"/>
      <c r="I40" s="11"/>
      <c r="J40" s="19" t="s">
        <v>99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77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3271.38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116</v>
      </c>
      <c r="B41" s="17"/>
      <c r="C41" s="17"/>
      <c r="D41" s="17"/>
      <c r="E41" s="17"/>
      <c r="F41" s="17"/>
      <c r="G41" s="17"/>
      <c r="H41" s="18"/>
      <c r="I41" s="11"/>
      <c r="J41" s="19" t="s">
        <v>100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77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117</v>
      </c>
      <c r="B42" s="17"/>
      <c r="C42" s="17"/>
      <c r="D42" s="17"/>
      <c r="E42" s="17"/>
      <c r="F42" s="17"/>
      <c r="G42" s="17"/>
      <c r="H42" s="18"/>
      <c r="I42" s="11"/>
      <c r="J42" s="19" t="s">
        <v>101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77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121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118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77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3974.85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77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27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77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27">
        <f>SUM(CH46:DA51)+110.05</f>
        <v>2746.86</v>
      </c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9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77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788.62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77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1553.76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77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156.97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103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77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119</v>
      </c>
      <c r="B50" s="17"/>
      <c r="C50" s="17"/>
      <c r="D50" s="17"/>
      <c r="E50" s="17"/>
      <c r="F50" s="17"/>
      <c r="G50" s="17"/>
      <c r="H50" s="18"/>
      <c r="I50" s="11"/>
      <c r="J50" s="19" t="s">
        <v>104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77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120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77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v>137.46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77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27">
        <v>3748.86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9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80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77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27">
        <f>SUM(CH54:DA58)</f>
        <v>1134.75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77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58.49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77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9.7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77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993.64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9.7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106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77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9.75">
      <c r="A58" s="16" t="s">
        <v>121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77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82.62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9.7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68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77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9.7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77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9.75">
      <c r="A61" s="16" t="s">
        <v>69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77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9.75">
      <c r="A62" s="16" t="s">
        <v>70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77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9.75">
      <c r="A63" s="16" t="s">
        <v>122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77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123</v>
      </c>
      <c r="B64" s="17"/>
      <c r="C64" s="17"/>
      <c r="D64" s="17"/>
      <c r="E64" s="17"/>
      <c r="F64" s="17"/>
      <c r="G64" s="17"/>
      <c r="H64" s="18"/>
      <c r="I64" s="11"/>
      <c r="J64" s="19" t="s">
        <v>107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77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9.75">
      <c r="A65" s="21" t="s">
        <v>81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77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9.7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77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f>CH11-CH52+CH53+CH65</f>
        <v>236147.38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9.7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71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30">
        <v>76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</row>
    <row r="69" spans="1:105" s="5" customFormat="1" ht="9.7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30">
        <v>547.85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</row>
    <row r="70" spans="1:105" s="5" customFormat="1" ht="9.7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108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82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30">
        <v>87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5" customFormat="1" ht="9.7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83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30">
        <v>50.12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2020-07-21T11:27:10Z</cp:lastPrinted>
  <dcterms:created xsi:type="dcterms:W3CDTF">2018-10-15T12:06:40Z</dcterms:created>
  <dcterms:modified xsi:type="dcterms:W3CDTF">2020-07-31T10:15:25Z</dcterms:modified>
  <cp:category/>
  <cp:version/>
  <cp:contentType/>
  <cp:contentStatus/>
</cp:coreProperties>
</file>