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/>
</workbook>
</file>

<file path=xl/sharedStrings.xml><?xml version="1.0" encoding="utf-8"?>
<sst xmlns="http://schemas.openxmlformats.org/spreadsheetml/2006/main" count="105" uniqueCount="57">
  <si>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</si>
  <si>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</si>
  <si>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</si>
  <si>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</si>
  <si>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</si>
  <si>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</si>
  <si>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</si>
  <si>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</si>
  <si>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</si>
  <si>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</si>
  <si>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</si>
  <si>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</si>
  <si>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</si>
  <si>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</si>
  <si>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</si>
  <si>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</si>
  <si>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</si>
  <si>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</si>
  <si>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</si>
  <si>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</si>
  <si>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19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</si>
  <si>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</si>
  <si>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</si>
  <si>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</si>
  <si>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</si>
  <si>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</si>
  <si>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</si>
  <si>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</si>
  <si>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</si>
  <si>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</si>
  <si>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</si>
  <si>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</si>
  <si>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</si>
  <si>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</si>
  <si>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ООО "Петербургтеплоэнерго, ООО "ТРЦ-1", Трофимов А.А.;</t>
  </si>
  <si>
    <t>Гаврилов В.А., Асташов А.А</t>
  </si>
  <si>
    <t>-</t>
  </si>
  <si>
    <t>ОАО "ТГК №1"</t>
  </si>
  <si>
    <t>АО "АЭМ-технологии"</t>
  </si>
  <si>
    <t>ООО Петербургтеплоэнерго"</t>
  </si>
  <si>
    <t>ООО "Петербургтеплоэнерго</t>
  </si>
  <si>
    <t>октябрь</t>
  </si>
  <si>
    <t>БИОМАГ (ООО) ,ПКС-Тепловые сети (АО),КАРЕЛМИНЕРАЛ (ООО),Русский Лесной Альянс (ООО)</t>
  </si>
  <si>
    <t>ч/л Кокконен М.А.,1 отряд ФПС по РК (ФГКУ),ч/л Лешберг Г.В.,Миро-камень (ООО), Вица (ООО),КСМ (АО),РУССТРОЙ (ООО), ПСК Строитель (ООО), ч/л Кокконен М.А.</t>
  </si>
  <si>
    <t>ФГБУ "ЦЖКУ" Минобороны России, Карельский продукт (ООО),Сампо (ОАО), Термоком (ООО), Лента, ВАД (АО), ПКС-Тепловые сети (АО), ИП Маркелов, ПСК Строитель (ООО), Питер-Инн (ООО)</t>
  </si>
  <si>
    <t>ООО "Лента"</t>
  </si>
  <si>
    <t>ИП Антюков А.В., Пальмира Трэйдинг (ООО), Фабрика бытовых услуг (ООО)</t>
  </si>
  <si>
    <t>ч/л Алексеенко А.А., ФПГ Капитал (ООО),Диадент (ООО), ИП Пальцев И.Е., Баренц Недвижимость (ООО), ОГС (ООО), ч/л Мухин А.Н., ч/л Кузнецова О.Н</t>
  </si>
  <si>
    <t>ПКС-Тепловые сети (АО),Петрозаводский хлебокомбинат-1 (АО)</t>
  </si>
  <si>
    <t>АО "Славмо"</t>
  </si>
  <si>
    <t>Кондопожский ЦБК (АО)</t>
  </si>
  <si>
    <t>ИП Гутыро, ИП Федоренко</t>
  </si>
  <si>
    <t>Бриг (ООО), Партнер Отель (ООО),ЯНИШПОЛЕ (ООО),ИП Федоренко</t>
  </si>
  <si>
    <t xml:space="preserve"> -</t>
  </si>
  <si>
    <t>Приход храма села Янишполе, ч/л Мусина Е.С.</t>
  </si>
  <si>
    <t xml:space="preserve">КСМ (АО), ч/л Рукавицин К.С., Консоль С (ООО), ч/л Калганова Н.Н., ч/л Якив Е.А., ч/л Манукян К.В.
,Нордспецмонтаж (ООО), КСМ (АО), Дизель-сервис (ООО)
</t>
  </si>
  <si>
    <t>за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</si>
</sst>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178" fontId="28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  <xf numFmtId="178" fontId="28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8" fontId="28" fillId="0" borderId="13" xfId="0" applyNumberFormat="1" applyFont="1" applyFill="1" applyBorder="1" applyAlignment="1">
      <alignment horizontal="center" vertical="center" wrapText="1"/>
    </xf>
    <xf numFmtId="178" fontId="28" fillId="0" borderId="14" xfId="0" applyNumberFormat="1" applyFont="1" applyFill="1" applyBorder="1" applyAlignment="1">
      <alignment horizontal="center" vertical="center" wrapText="1"/>
    </xf>
    <xf numFmtId="178" fontId="28" fillId="0" borderId="15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top"/>
    </xf>
    <xf numFmtId="0" fontId="24" fillId="0" borderId="17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center" wrapText="1"/>
    </xf>
    <xf numFmtId="178" fontId="28" fillId="0" borderId="18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top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5" xfId="0" applyNumberFormat="1" applyFont="1" applyFill="1" applyBorder="1" applyAlignment="1">
      <alignment horizontal="center"/>
    </xf>
    <xf numFmtId="49" fontId="25" fillId="0" borderId="2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5" xfId="0" applyNumberFormat="1" applyFont="1" applyFill="1" applyBorder="1" applyAlignment="1">
      <alignment horizontal="left"/>
    </xf>
    <xf numFmtId="0" fontId="24" fillId="0" borderId="23" xfId="0" applyFont="1" applyFill="1" applyBorder="1" applyAlignment="1">
      <alignment horizontal="center" vertical="top"/>
    </xf>
    <xf numFmtId="0" fontId="28" fillId="0" borderId="11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top"/>
    </xf>
    <xf numFmtId="176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28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29" xfId="0" applyNumberFormat="1" applyFont="1" applyFill="1" applyBorder="1" applyAlignment="1">
      <alignment horizontal="center" vertical="center" wrapText="1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177" fontId="28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32" xfId="0" applyNumberFormat="1" applyFont="1" applyFill="1" applyBorder="1" applyAlignment="1">
      <alignment horizontal="center" vertical="center" wrapText="1"/>
    </xf>
    <xf numFmtId="176" fontId="29" fillId="0" borderId="12" xfId="0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178" fontId="29" fillId="0" borderId="12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="93" zoomScaleNormal="93" zoomScaleSheetLayoutView="120" zoomScalePageLayoutView="0" workbookViewId="0" topLeftCell="A4">
      <selection activeCell="A9" sqref="A9:R9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</row>
    <row r="5" spans="86:150" s="7" customFormat="1" ht="15.75">
      <c r="CH5" s="10" t="s">
        <v>14</v>
      </c>
      <c r="CI5" s="72" t="s">
        <v>19</v>
      </c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43" t="s">
        <v>0</v>
      </c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</row>
    <row r="7" spans="69:102" s="7" customFormat="1" ht="15" customHeight="1">
      <c r="BQ7" s="10" t="s">
        <v>56</v>
      </c>
      <c r="BR7" s="45" t="s">
        <v>41</v>
      </c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6">
        <v>20</v>
      </c>
      <c r="CK7" s="46"/>
      <c r="CL7" s="46"/>
      <c r="CM7" s="46"/>
      <c r="CN7" s="47" t="s">
        <v>20</v>
      </c>
      <c r="CO7" s="47"/>
      <c r="CP7" s="47"/>
      <c r="CQ7" s="47"/>
      <c r="CR7" s="11" t="s">
        <v>3</v>
      </c>
      <c r="CV7" s="11"/>
      <c r="CW7" s="11"/>
      <c r="CX7" s="11"/>
    </row>
    <row r="8" spans="70:87" s="13" customFormat="1" ht="11.25">
      <c r="BR8" s="48" t="s">
        <v>2</v>
      </c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</row>
    <row r="9" spans="1:18" ht="15">
      <c r="A9" s="44" t="s">
        <v>41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s="12" customFormat="1" ht="11.2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="12" customFormat="1" ht="12" thickBot="1"/>
    <row r="12" spans="1:161" s="14" customFormat="1" ht="37.5" customHeight="1">
      <c r="A12" s="40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 t="s">
        <v>8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 t="s">
        <v>9</v>
      </c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 t="s">
        <v>10</v>
      </c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 t="s">
        <v>11</v>
      </c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 t="s">
        <v>12</v>
      </c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 t="s">
        <v>13</v>
      </c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50"/>
    </row>
    <row r="13" spans="1:161" s="15" customFormat="1" ht="12.75" thickBot="1">
      <c r="A13" s="26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5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>
        <v>7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51"/>
    </row>
    <row r="14" spans="1:163" s="16" customFormat="1" ht="15" customHeight="1">
      <c r="A14" s="61" t="s">
        <v>15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 t="s">
        <v>22</v>
      </c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73" t="s">
        <v>36</v>
      </c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28" t="s">
        <v>25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1" t="s">
        <v>36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52">
        <f>SUM(CC15,CC16,CC17,CC18,CC19,CC20,CC21)</f>
        <v>29.029022700000002</v>
      </c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74">
        <f>FG14-DB14</f>
        <v>641.2709772999999</v>
      </c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6"/>
      <c r="FG14" s="22">
        <v>670.3</v>
      </c>
    </row>
    <row r="15" spans="1:163" s="16" customFormat="1" ht="1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49" t="s">
        <v>37</v>
      </c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38" t="s">
        <v>26</v>
      </c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20">
        <v>26.90953</v>
      </c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8"/>
      <c r="FG15" s="22"/>
    </row>
    <row r="16" spans="1:163" s="16" customFormat="1" ht="21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49" t="s">
        <v>38</v>
      </c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 t="s">
        <v>27</v>
      </c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20">
        <v>0.284757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8"/>
      <c r="FG16" s="22"/>
    </row>
    <row r="17" spans="1:163" s="16" customFormat="1" ht="25.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49" t="s">
        <v>42</v>
      </c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38" t="s">
        <v>28</v>
      </c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23">
        <v>0.519822</v>
      </c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8"/>
      <c r="FG17" s="22"/>
    </row>
    <row r="18" spans="1:163" s="16" customFormat="1" ht="72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49" t="s">
        <v>44</v>
      </c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38" t="s">
        <v>29</v>
      </c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20">
        <v>0.168791</v>
      </c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8"/>
      <c r="FG18" s="22"/>
    </row>
    <row r="19" spans="1:163" s="16" customFormat="1" ht="58.5" customHeigh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49" t="s">
        <v>43</v>
      </c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38" t="s">
        <v>30</v>
      </c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20">
        <v>0.008882</v>
      </c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8"/>
      <c r="FG19" s="22"/>
    </row>
    <row r="20" spans="1:163" s="16" customFormat="1" ht="45.7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49" t="s">
        <v>55</v>
      </c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38" t="s">
        <v>31</v>
      </c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20">
        <v>0.0022407</v>
      </c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8"/>
      <c r="FG20" s="22"/>
    </row>
    <row r="21" spans="1:163" s="16" customFormat="1" ht="21.75" customHeight="1" thickBo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54" t="s">
        <v>33</v>
      </c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67" t="s">
        <v>32</v>
      </c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19">
        <v>1.135</v>
      </c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60"/>
      <c r="FG21" s="22"/>
    </row>
    <row r="22" spans="1:163" s="16" customFormat="1" ht="15" customHeight="1">
      <c r="A22" s="61" t="s">
        <v>16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53" t="s">
        <v>21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36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28" t="s">
        <v>25</v>
      </c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1" t="s">
        <v>36</v>
      </c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71">
        <f>SUM(CC23,CC25,CC24,CC26,CC27,CC28,CC29)</f>
        <v>32.281817</v>
      </c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75">
        <f>FG22-DB22</f>
        <v>37.818183</v>
      </c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6"/>
      <c r="FG22" s="22">
        <v>70.1</v>
      </c>
    </row>
    <row r="23" spans="1:163" s="16" customFormat="1" ht="15" customHeight="1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 t="s">
        <v>50</v>
      </c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38" t="s">
        <v>26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20">
        <v>31.347538</v>
      </c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8"/>
      <c r="FG23" s="22"/>
    </row>
    <row r="24" spans="1:163" s="16" customFormat="1" ht="20.25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 t="s">
        <v>49</v>
      </c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38" t="s">
        <v>27</v>
      </c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20">
        <v>0.602773</v>
      </c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8"/>
      <c r="FG24" s="22"/>
    </row>
    <row r="25" spans="1:163" s="16" customFormat="1" ht="23.2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 t="s">
        <v>48</v>
      </c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38" t="s">
        <v>28</v>
      </c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20">
        <v>0.061422</v>
      </c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8"/>
      <c r="FG25" s="22"/>
    </row>
    <row r="26" spans="1:163" s="16" customFormat="1" ht="50.2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 t="s">
        <v>45</v>
      </c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38" t="s">
        <v>29</v>
      </c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20">
        <v>0.187818</v>
      </c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8"/>
      <c r="FG26" s="22"/>
    </row>
    <row r="27" spans="1:163" s="16" customFormat="1" ht="76.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 t="s">
        <v>46</v>
      </c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38" t="s">
        <v>30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20">
        <v>0.022551</v>
      </c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8"/>
      <c r="FG27" s="22"/>
    </row>
    <row r="28" spans="1:163" s="16" customFormat="1" ht="47.2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 t="s">
        <v>47</v>
      </c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38" t="s">
        <v>31</v>
      </c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20">
        <v>0.000715</v>
      </c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8"/>
      <c r="FG28" s="22"/>
    </row>
    <row r="29" spans="1:163" s="16" customFormat="1" ht="21" customHeight="1" thickBo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 t="s">
        <v>33</v>
      </c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67" t="s">
        <v>32</v>
      </c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19">
        <v>0.059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60"/>
      <c r="FG29" s="22"/>
    </row>
    <row r="30" spans="1:163" s="17" customFormat="1" ht="18" customHeight="1">
      <c r="A30" s="61" t="s">
        <v>17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53" t="s">
        <v>23</v>
      </c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36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28" t="s">
        <v>25</v>
      </c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1" t="s">
        <v>36</v>
      </c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>
        <f>SUM(CC34,CC35,CC36,CC37)</f>
        <v>0.101459</v>
      </c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76">
        <f>FG30-DB30</f>
        <v>426.49854100000005</v>
      </c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6"/>
      <c r="FG30" s="22">
        <v>426.6</v>
      </c>
    </row>
    <row r="31" spans="1:163" s="17" customFormat="1" ht="15" customHeight="1">
      <c r="A31" s="63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 t="s">
        <v>53</v>
      </c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38" t="s">
        <v>26</v>
      </c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20" t="s">
        <v>36</v>
      </c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8"/>
      <c r="FG31" s="22"/>
    </row>
    <row r="32" spans="1:163" s="17" customFormat="1" ht="15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 t="s">
        <v>36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38" t="s">
        <v>27</v>
      </c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20" t="s">
        <v>36</v>
      </c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8"/>
      <c r="FG32" s="22"/>
    </row>
    <row r="33" spans="1:163" s="17" customFormat="1" ht="18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 t="s">
        <v>36</v>
      </c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38" t="s">
        <v>28</v>
      </c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20" t="s">
        <v>36</v>
      </c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8"/>
      <c r="FG33" s="22"/>
    </row>
    <row r="34" spans="1:163" s="17" customFormat="1" ht="31.5" customHeight="1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 t="s">
        <v>51</v>
      </c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 t="s">
        <v>29</v>
      </c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20">
        <v>0.001919</v>
      </c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8"/>
      <c r="FG34" s="22"/>
    </row>
    <row r="35" spans="1:163" s="17" customFormat="1" ht="30.75" customHeight="1">
      <c r="A35" s="6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 t="s">
        <v>52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38" t="s">
        <v>30</v>
      </c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20">
        <v>0.00822</v>
      </c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8"/>
      <c r="FG35" s="22"/>
    </row>
    <row r="36" spans="1:163" s="17" customFormat="1" ht="26.2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 t="s">
        <v>54</v>
      </c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38" t="s">
        <v>31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20">
        <v>0.00032</v>
      </c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8"/>
      <c r="FG36" s="22"/>
    </row>
    <row r="37" spans="1:163" s="17" customFormat="1" ht="18" customHeight="1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 t="s">
        <v>33</v>
      </c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67" t="s">
        <v>32</v>
      </c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19">
        <v>0.091</v>
      </c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60"/>
      <c r="FG37" s="22"/>
    </row>
    <row r="38" spans="1:163" s="17" customFormat="1" ht="15" customHeight="1">
      <c r="A38" s="61" t="s">
        <v>18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53" t="s">
        <v>24</v>
      </c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36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28" t="s">
        <v>25</v>
      </c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1" t="s">
        <v>36</v>
      </c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>
        <f>SUM(CC45)</f>
        <v>0.006</v>
      </c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76">
        <f>FG38-DB38</f>
        <v>37.094</v>
      </c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6"/>
      <c r="FG38" s="22">
        <v>37.1</v>
      </c>
    </row>
    <row r="39" spans="1:163" s="17" customFormat="1" ht="1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 t="s">
        <v>36</v>
      </c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38" t="s">
        <v>26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20" t="s">
        <v>36</v>
      </c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8"/>
      <c r="FG39" s="22"/>
    </row>
    <row r="40" spans="1:163" s="17" customFormat="1" ht="1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 t="s">
        <v>36</v>
      </c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38" t="s">
        <v>27</v>
      </c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20" t="s">
        <v>36</v>
      </c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8"/>
      <c r="FG40" s="22"/>
    </row>
    <row r="41" spans="1:163" s="17" customFormat="1" ht="1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 t="s">
        <v>39</v>
      </c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38" t="s">
        <v>28</v>
      </c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20" t="s">
        <v>36</v>
      </c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8"/>
      <c r="FG41" s="22"/>
    </row>
    <row r="42" spans="1:163" s="17" customFormat="1" ht="1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 t="s">
        <v>40</v>
      </c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38" t="s">
        <v>29</v>
      </c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20" t="s">
        <v>36</v>
      </c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8"/>
      <c r="FG42" s="22"/>
    </row>
    <row r="43" spans="1:163" s="17" customFormat="1" ht="1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 t="s">
        <v>34</v>
      </c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38" t="s">
        <v>30</v>
      </c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20" t="s">
        <v>36</v>
      </c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8"/>
      <c r="FG43" s="22"/>
    </row>
    <row r="44" spans="1:163" s="17" customFormat="1" ht="1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 t="s">
        <v>35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38" t="s">
        <v>31</v>
      </c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20" t="s">
        <v>36</v>
      </c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8"/>
      <c r="FG44" s="22"/>
    </row>
    <row r="45" spans="1:163" s="17" customFormat="1" ht="15" customHeight="1" thickBo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 t="s">
        <v>33</v>
      </c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67" t="s">
        <v>32</v>
      </c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19">
        <v>0.006</v>
      </c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  <c r="FG45" s="22"/>
    </row>
    <row r="46" spans="1:163" s="17" customFormat="1" ht="18.75" customHeight="1" thickBot="1">
      <c r="A46" s="33" t="s">
        <v>6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29">
        <v>61.418299</v>
      </c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>
        <v>61.418299</v>
      </c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30">
        <v>1142.682</v>
      </c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2"/>
      <c r="FG46" s="22"/>
    </row>
    <row r="49" ht="15">
      <c r="BJ49" s="18"/>
    </row>
  </sheetData>
  <sheetProtection/>
  <mergeCells count="146"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17:BJ17"/>
    <mergeCell ref="AQ18:BJ18"/>
    <mergeCell ref="AQ19:BJ19"/>
    <mergeCell ref="AQ20:BJ20"/>
    <mergeCell ref="AQ21:BJ21"/>
    <mergeCell ref="AQ22:BJ22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BK34:CB34"/>
    <mergeCell ref="BK35:CB35"/>
    <mergeCell ref="BK36:CB36"/>
    <mergeCell ref="BK31:CB31"/>
    <mergeCell ref="BK27:CB27"/>
    <mergeCell ref="BK28:CB28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CC21:DA21"/>
    <mergeCell ref="CC22:DA22"/>
    <mergeCell ref="CC23:DA23"/>
    <mergeCell ref="CC24:DA24"/>
    <mergeCell ref="CC25:DA25"/>
    <mergeCell ref="CC26:DA26"/>
    <mergeCell ref="CC27:DA27"/>
    <mergeCell ref="CC28:DA28"/>
    <mergeCell ref="CC29:DA29"/>
    <mergeCell ref="CC30:DA30"/>
    <mergeCell ref="CC31:DA31"/>
    <mergeCell ref="CC32:DA32"/>
    <mergeCell ref="CC33:DA33"/>
    <mergeCell ref="CC34:DA34"/>
    <mergeCell ref="CC35:DA35"/>
    <mergeCell ref="CC36:DA36"/>
    <mergeCell ref="CC37:DA37"/>
    <mergeCell ref="CC38:DA38"/>
    <mergeCell ref="CC45:DA45"/>
    <mergeCell ref="CC39:DA39"/>
    <mergeCell ref="CC40:DA40"/>
    <mergeCell ref="CC41:DA41"/>
    <mergeCell ref="CC42:DA42"/>
    <mergeCell ref="CC43:DA43"/>
    <mergeCell ref="CC44:DA44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4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2019-11-07T10:29:39Z</cp:lastPrinted>
  <dcterms:created xsi:type="dcterms:W3CDTF">2008-10-01T13:21:49Z</dcterms:created>
  <dcterms:modified xsi:type="dcterms:W3CDTF">2019-11-07T10:38:48Z</dcterms:modified>
  <cp:category/>
  <cp:version/>
  <cp:contentType/>
  <cp:contentStatus/>
</cp:coreProperties>
</file>